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ome.Sheet" sheetId="1" r:id="rId1"/>
    <sheet name="Some.Other.Sheet" sheetId="4" r:id="rId2"/>
  </sheets>
  <calcPr calcId="145621"/>
</workbook>
</file>

<file path=xl/calcChain.xml><?xml version="1.0" encoding="utf-8"?>
<calcChain xmlns="http://schemas.openxmlformats.org/spreadsheetml/2006/main">
  <c r="B6" i="4" l="1"/>
  <c r="B18" i="4" l="1"/>
  <c r="B15" i="4"/>
  <c r="B14" i="4"/>
  <c r="B13" i="4"/>
  <c r="B12" i="4"/>
  <c r="B9" i="4"/>
  <c r="B8" i="4"/>
  <c r="B7" i="4"/>
  <c r="B3" i="4"/>
  <c r="B3" i="1"/>
  <c r="C20" i="1"/>
  <c r="B20" i="1"/>
  <c r="B9" i="1" l="1"/>
  <c r="B8" i="1"/>
  <c r="B6" i="1"/>
  <c r="B15" i="1" l="1"/>
  <c r="B13" i="1"/>
  <c r="B7" i="1"/>
  <c r="B14" i="1" l="1"/>
  <c r="C22" i="1"/>
  <c r="C23" i="1" s="1"/>
  <c r="C24" i="1" s="1"/>
  <c r="B22" i="1"/>
  <c r="C21" i="1"/>
  <c r="B21" i="1"/>
  <c r="B12" i="1"/>
  <c r="B23" i="1" l="1"/>
  <c r="B24" i="1" s="1"/>
  <c r="B26" i="1" s="1"/>
</calcChain>
</file>

<file path=xl/sharedStrings.xml><?xml version="1.0" encoding="utf-8"?>
<sst xmlns="http://schemas.openxmlformats.org/spreadsheetml/2006/main" count="47" uniqueCount="31">
  <si>
    <t>File Path</t>
  </si>
  <si>
    <t>Folder</t>
  </si>
  <si>
    <t>Filename with extension</t>
  </si>
  <si>
    <t>Filename without extension</t>
  </si>
  <si>
    <t>WorkSheet name</t>
  </si>
  <si>
    <t>Attribute</t>
  </si>
  <si>
    <t>Number of slashes</t>
  </si>
  <si>
    <t>Remove slashes and check the difference in length to the original</t>
  </si>
  <si>
    <t>Last slash position</t>
  </si>
  <si>
    <t>Replace the last slash with an asterisk and find its position</t>
  </si>
  <si>
    <t>FULL FORMULA</t>
  </si>
  <si>
    <t>FORMULA</t>
  </si>
  <si>
    <t>INFO</t>
  </si>
  <si>
    <t>Last [ position</t>
  </si>
  <si>
    <t>Last ] position</t>
  </si>
  <si>
    <t xml:space="preserve"> v</t>
  </si>
  <si>
    <t>.xls</t>
  </si>
  <si>
    <t>Pre-Delimit</t>
  </si>
  <si>
    <t>Post-Delimit</t>
  </si>
  <si>
    <t>Last (Value)</t>
  </si>
  <si>
    <t>Last (Length)</t>
  </si>
  <si>
    <t>Substitution 1</t>
  </si>
  <si>
    <t>Substitution 2</t>
  </si>
  <si>
    <t>Instance Ref.</t>
  </si>
  <si>
    <t>Find *</t>
  </si>
  <si>
    <t>Notes</t>
  </si>
  <si>
    <t>Working Out</t>
  </si>
  <si>
    <t>Version Information</t>
  </si>
  <si>
    <t>File &amp; Worksheet Information</t>
  </si>
  <si>
    <t>File Information</t>
  </si>
  <si>
    <t>See the accompanying blog post on thoughtasylum.com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</si>
</sst>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4" borderId="0" xfId="0" applyFill="1"/>
    <xf numFmtId="0" fontId="0" fillId="5" borderId="0" xfId="0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6" borderId="0" xfId="0" applyFont="1" applyFill="1"/>
    <xf numFmtId="0" fontId="3" fillId="6" borderId="0" xfId="0" applyFont="1" applyFill="1"/>
    <xf numFmtId="0" fontId="0" fillId="4" borderId="0" xfId="0" applyFill="1" applyAlignment="1">
      <alignment horizontal="left"/>
    </xf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4" fillId="7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11</xdr:row>
      <xdr:rowOff>88900</xdr:rowOff>
    </xdr:from>
    <xdr:to>
      <xdr:col>2</xdr:col>
      <xdr:colOff>3873500</xdr:colOff>
      <xdr:row>14</xdr:row>
      <xdr:rowOff>101600</xdr:rowOff>
    </xdr:to>
    <xdr:sp macro="" textlink="">
      <xdr:nvSpPr>
        <xdr:cNvPr id="2" name="TextBox 1"/>
        <xdr:cNvSpPr txBox="1"/>
      </xdr:nvSpPr>
      <xdr:spPr>
        <a:xfrm>
          <a:off x="7416800" y="2184400"/>
          <a:ext cx="3810000" cy="5842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Note Excel doesn't</a:t>
          </a:r>
          <a:r>
            <a:rPr lang="en-GB" sz="1100" baseline="0"/>
            <a:t> like you using [] in folder paths or file names.  It can be done, but this can cause issues down the line.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oughtasylum.com/blog/2014/6/29/extracting-excel-file-path-information-using-excel-formula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oughtasylum.com/blog/2014/6/29/extracting-excel-file-path-information-using-excel-formul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0" zoomScaleNormal="100" workbookViewId="0">
      <selection activeCell="A29" sqref="A29"/>
    </sheetView>
  </sheetViews>
  <sheetFormatPr defaultRowHeight="15" x14ac:dyDescent="0.25"/>
  <cols>
    <col min="1" max="1" width="26.5703125" style="6" bestFit="1" customWidth="1"/>
    <col min="2" max="2" width="83.5703125" style="7" bestFit="1" customWidth="1"/>
    <col min="3" max="3" width="59.5703125" style="7" customWidth="1"/>
    <col min="4" max="4" width="59.140625" style="8" bestFit="1" customWidth="1"/>
    <col min="5" max="16384" width="9.140625" style="7"/>
  </cols>
  <sheetData>
    <row r="1" spans="1:4" s="14" customFormat="1" x14ac:dyDescent="0.25">
      <c r="A1" s="13" t="s">
        <v>12</v>
      </c>
      <c r="B1" s="13" t="s">
        <v>11</v>
      </c>
      <c r="C1" s="13" t="s">
        <v>25</v>
      </c>
      <c r="D1" s="13"/>
    </row>
    <row r="2" spans="1:4" s="3" customFormat="1" x14ac:dyDescent="0.25">
      <c r="A2" s="1" t="s">
        <v>29</v>
      </c>
      <c r="B2" s="2"/>
      <c r="C2" s="2"/>
      <c r="D2" s="4"/>
    </row>
    <row r="3" spans="1:4" x14ac:dyDescent="0.25">
      <c r="A3" s="6" t="s">
        <v>0</v>
      </c>
      <c r="B3" s="9" t="str">
        <f ca="1">CELL("filename",A1)</f>
        <v>C:\Users\millaste\Desktop\[Filename(.xlsx-example) vexed version v1.0.xlsx]Some.Sheet</v>
      </c>
      <c r="C3" s="5"/>
    </row>
    <row r="4" spans="1:4" x14ac:dyDescent="0.25">
      <c r="B4" s="6"/>
      <c r="C4" s="6"/>
    </row>
    <row r="5" spans="1:4" s="3" customFormat="1" x14ac:dyDescent="0.25">
      <c r="A5" s="1" t="s">
        <v>26</v>
      </c>
      <c r="B5" s="2"/>
      <c r="C5" s="2"/>
      <c r="D5" s="4"/>
    </row>
    <row r="6" spans="1:4" x14ac:dyDescent="0.25">
      <c r="A6" s="6" t="s">
        <v>6</v>
      </c>
      <c r="B6" s="15">
        <f ca="1">LEN(B3)-LEN(SUBSTITUTE(B3,"\",""))</f>
        <v>4</v>
      </c>
      <c r="C6" s="10" t="s">
        <v>7</v>
      </c>
    </row>
    <row r="7" spans="1:4" x14ac:dyDescent="0.25">
      <c r="A7" s="6" t="s">
        <v>8</v>
      </c>
      <c r="B7" s="15">
        <f ca="1">FIND("*",SUBSTITUTE(B3,"\","*",B6),1)</f>
        <v>26</v>
      </c>
      <c r="C7" s="10" t="s">
        <v>9</v>
      </c>
    </row>
    <row r="8" spans="1:4" x14ac:dyDescent="0.25">
      <c r="A8" s="6" t="s">
        <v>13</v>
      </c>
      <c r="B8" s="15">
        <f ca="1">FIND("*",SUBSTITUTE(B3,"[","*",LEN(B3)-LEN(SUBSTITUTE(B3,"[",""))),1)</f>
        <v>27</v>
      </c>
      <c r="C8" s="10"/>
    </row>
    <row r="9" spans="1:4" x14ac:dyDescent="0.25">
      <c r="A9" s="6" t="s">
        <v>14</v>
      </c>
      <c r="B9" s="15">
        <f ca="1">FIND("*",SUBSTITUTE(B3,"]","*",LEN(B3)-LEN(SUBSTITUTE(B3,"]",""))),1)</f>
        <v>75</v>
      </c>
      <c r="C9" s="10"/>
    </row>
    <row r="10" spans="1:4" x14ac:dyDescent="0.25">
      <c r="B10" s="11"/>
    </row>
    <row r="11" spans="1:4" s="3" customFormat="1" x14ac:dyDescent="0.25">
      <c r="A11" s="1" t="s">
        <v>28</v>
      </c>
      <c r="B11" s="2"/>
      <c r="C11" s="2"/>
      <c r="D11" s="4"/>
    </row>
    <row r="12" spans="1:4" x14ac:dyDescent="0.25">
      <c r="A12" s="6" t="s">
        <v>1</v>
      </c>
      <c r="B12" s="15" t="str">
        <f ca="1">LEFT(B3,B7)</f>
        <v>C:\Users\millaste\Desktop\</v>
      </c>
    </row>
    <row r="13" spans="1:4" x14ac:dyDescent="0.25">
      <c r="A13" s="6" t="s">
        <v>2</v>
      </c>
      <c r="B13" s="15" t="str">
        <f ca="1">MID(B3,B8+1,B9-B8-1)</f>
        <v>Filename(.xlsx-example) vexed version v1.0.xlsx</v>
      </c>
    </row>
    <row r="14" spans="1:4" x14ac:dyDescent="0.25">
      <c r="A14" s="6" t="s">
        <v>3</v>
      </c>
      <c r="B14" s="15" t="str">
        <f ca="1">LEFT(B13,FIND("*",SUBSTITUTE(B13,".","*",LEN(B13)-LEN(SUBSTITUTE(B13,".",""))),1)-1)</f>
        <v>Filename(.xlsx-example) vexed version v1.0</v>
      </c>
    </row>
    <row r="15" spans="1:4" x14ac:dyDescent="0.25">
      <c r="A15" s="6" t="s">
        <v>4</v>
      </c>
      <c r="B15" s="15" t="str">
        <f ca="1">RIGHT(B3,LEN(B3)-B9)</f>
        <v>Some.Sheet</v>
      </c>
    </row>
    <row r="16" spans="1:4" x14ac:dyDescent="0.25">
      <c r="B16" s="11"/>
    </row>
    <row r="17" spans="1:4" s="3" customFormat="1" x14ac:dyDescent="0.25">
      <c r="A17" s="1" t="s">
        <v>27</v>
      </c>
      <c r="B17" s="2"/>
      <c r="C17" s="2"/>
      <c r="D17" s="4"/>
    </row>
    <row r="18" spans="1:4" x14ac:dyDescent="0.25">
      <c r="B18" s="12" t="s">
        <v>17</v>
      </c>
      <c r="C18" s="6" t="s">
        <v>18</v>
      </c>
    </row>
    <row r="19" spans="1:4" x14ac:dyDescent="0.25">
      <c r="A19" s="6" t="s">
        <v>19</v>
      </c>
      <c r="B19" s="15" t="s">
        <v>15</v>
      </c>
      <c r="C19" s="15" t="s">
        <v>16</v>
      </c>
    </row>
    <row r="20" spans="1:4" x14ac:dyDescent="0.25">
      <c r="A20" s="6" t="s">
        <v>20</v>
      </c>
      <c r="B20" s="15">
        <f>LEN(B19)</f>
        <v>2</v>
      </c>
      <c r="C20" s="15">
        <f>LEN(C19)</f>
        <v>4</v>
      </c>
    </row>
    <row r="21" spans="1:4" x14ac:dyDescent="0.25">
      <c r="A21" s="6" t="s">
        <v>21</v>
      </c>
      <c r="B21" s="15" t="str">
        <f ca="1">SUBSTITUTE(B13,B19,"*")</f>
        <v>Filename(.xlsx-example)*exed*ersion*1.0.xlsx</v>
      </c>
      <c r="C21" s="15" t="str">
        <f ca="1">SUBSTITUTE(B13,C19,"*")</f>
        <v>Filename(*x-example) vexed version v1.0*x</v>
      </c>
    </row>
    <row r="22" spans="1:4" x14ac:dyDescent="0.25">
      <c r="A22" s="6" t="s">
        <v>23</v>
      </c>
      <c r="B22" s="15">
        <f ca="1">(LEN(B13)-LEN(SUBSTITUTE(B13,B19,"*")))/(B20-1)</f>
        <v>3</v>
      </c>
      <c r="C22" s="15">
        <f ca="1">(LEN(B13)-LEN(SUBSTITUTE(B13,C19,"*")))/(C20-1)</f>
        <v>2</v>
      </c>
    </row>
    <row r="23" spans="1:4" x14ac:dyDescent="0.25">
      <c r="A23" s="6" t="s">
        <v>22</v>
      </c>
      <c r="B23" s="15" t="str">
        <f ca="1">SUBSTITUTE(B13,B19,"*",B22)</f>
        <v>Filename(.xlsx-example) vexed version*1.0.xlsx</v>
      </c>
      <c r="C23" s="15" t="str">
        <f ca="1">SUBSTITUTE(B13,C19,"*",C22)</f>
        <v>Filename(.xlsx-example) vexed version v1.0*x</v>
      </c>
    </row>
    <row r="24" spans="1:4" x14ac:dyDescent="0.25">
      <c r="A24" s="6" t="s">
        <v>24</v>
      </c>
      <c r="B24" s="15">
        <f ca="1">FIND("*",B23)</f>
        <v>38</v>
      </c>
      <c r="C24" s="15">
        <f ca="1">FIND("*",C23)</f>
        <v>43</v>
      </c>
    </row>
    <row r="25" spans="1:4" x14ac:dyDescent="0.25">
      <c r="B25" s="6"/>
      <c r="C25" s="6"/>
    </row>
    <row r="26" spans="1:4" x14ac:dyDescent="0.25">
      <c r="A26" s="6" t="s">
        <v>5</v>
      </c>
      <c r="B26" s="15" t="str">
        <f ca="1">MID(B13,B24+B20,C24-B24-B20)</f>
        <v>1.0</v>
      </c>
    </row>
    <row r="28" spans="1:4" s="18" customFormat="1" x14ac:dyDescent="0.25">
      <c r="A28" s="18" t="s">
        <v>30</v>
      </c>
    </row>
  </sheetData>
  <hyperlinks>
    <hyperlink ref="A28:XFD28" r:id="rId1" display="See the accompanying blog post on thoughtasylum.com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21" sqref="A21"/>
    </sheetView>
  </sheetViews>
  <sheetFormatPr defaultRowHeight="15" x14ac:dyDescent="0.25"/>
  <cols>
    <col min="1" max="1" width="26.5703125" style="6" bestFit="1" customWidth="1"/>
    <col min="2" max="2" width="89.42578125" style="8" bestFit="1" customWidth="1"/>
    <col min="3" max="16384" width="9.140625" style="7"/>
  </cols>
  <sheetData>
    <row r="1" spans="1:4" s="14" customFormat="1" x14ac:dyDescent="0.25">
      <c r="A1" s="13" t="s">
        <v>12</v>
      </c>
      <c r="B1" s="13" t="s">
        <v>10</v>
      </c>
    </row>
    <row r="2" spans="1:4" s="3" customFormat="1" x14ac:dyDescent="0.25">
      <c r="A2" s="1" t="s">
        <v>29</v>
      </c>
      <c r="B2" s="2"/>
      <c r="C2" s="2"/>
      <c r="D2" s="4"/>
    </row>
    <row r="3" spans="1:4" x14ac:dyDescent="0.25">
      <c r="A3" s="6" t="s">
        <v>0</v>
      </c>
      <c r="B3" s="16" t="str">
        <f ca="1">CELL("filename",A1)</f>
        <v>C:\Users\millaste\Desktop\[Filename(.xlsx-example) vexed version v1.0.xlsx]Some.Other.Sheet</v>
      </c>
    </row>
    <row r="5" spans="1:4" s="3" customFormat="1" x14ac:dyDescent="0.25">
      <c r="A5" s="1" t="s">
        <v>26</v>
      </c>
      <c r="B5" s="2"/>
      <c r="C5" s="2"/>
      <c r="D5" s="4"/>
    </row>
    <row r="6" spans="1:4" x14ac:dyDescent="0.25">
      <c r="A6" s="6" t="s">
        <v>6</v>
      </c>
      <c r="B6" s="17">
        <f ca="1">LEN(CELL("filename",A1))-LEN(SUBSTITUTE(CELL("filename",A1),"\",""))</f>
        <v>4</v>
      </c>
    </row>
    <row r="7" spans="1:4" x14ac:dyDescent="0.25">
      <c r="A7" s="6" t="s">
        <v>8</v>
      </c>
      <c r="B7" s="17">
        <f ca="1">FIND("*",SUBSTITUTE(CELL("filename",A1),"\","*",LEN(CELL("filename",A1))-LEN(SUBSTITUTE(CELL("filename",A1),"\",""))),1)</f>
        <v>26</v>
      </c>
    </row>
    <row r="8" spans="1:4" x14ac:dyDescent="0.25">
      <c r="A8" s="6" t="s">
        <v>13</v>
      </c>
      <c r="B8" s="17">
        <f ca="1">FIND("*",SUBSTITUTE(CELL("filename",A1),"[","*",LEN(CELL("filename",A1))-LEN(SUBSTITUTE(CELL("filename",A1),"[",""))),1)</f>
        <v>27</v>
      </c>
    </row>
    <row r="9" spans="1:4" x14ac:dyDescent="0.25">
      <c r="A9" s="6" t="s">
        <v>14</v>
      </c>
      <c r="B9" s="17">
        <f ca="1">FIND("*",SUBSTITUTE(CELL("filename",A1),"]","*",LEN(CELL("filename",A1))-LEN(SUBSTITUTE(CELL("filename",A1),"]",""))),1)</f>
        <v>75</v>
      </c>
    </row>
    <row r="11" spans="1:4" s="3" customFormat="1" x14ac:dyDescent="0.25">
      <c r="A11" s="1" t="s">
        <v>28</v>
      </c>
      <c r="B11" s="2"/>
      <c r="C11" s="2"/>
      <c r="D11" s="4"/>
    </row>
    <row r="12" spans="1:4" x14ac:dyDescent="0.25">
      <c r="A12" s="6" t="s">
        <v>1</v>
      </c>
      <c r="B12" s="16" t="str">
        <f ca="1">LEFT(CELL("filename",A1),FIND("*",SUBSTITUTE(CELL("filename",A1),"\","*",LEN(CELL("filename",A1))-LEN(SUBSTITUTE(CELL("filename",A1),"\",""))),1))</f>
        <v>C:\Users\millaste\Desktop\</v>
      </c>
    </row>
    <row r="13" spans="1:4" x14ac:dyDescent="0.25">
      <c r="A13" s="6" t="s">
        <v>2</v>
      </c>
      <c r="B13" s="16" t="str">
        <f ca="1">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</f>
        <v>Filename(.xlsx-example) vexed version v1.0.xlsx</v>
      </c>
    </row>
    <row r="14" spans="1:4" x14ac:dyDescent="0.25">
      <c r="A14" s="6" t="s">
        <v>3</v>
      </c>
      <c r="B14" s="16" t="str">
        <f ca="1">LEFT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FIND("*",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.","*",LEN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)-LEN(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.",""))),1)-1)</f>
        <v>Filename(.xlsx-example) vexed version v1.0</v>
      </c>
    </row>
    <row r="15" spans="1:4" x14ac:dyDescent="0.25">
      <c r="A15" s="6" t="s">
        <v>4</v>
      </c>
      <c r="B15" s="16" t="str">
        <f ca="1">RIGHT(CELL("filename",A1),LEN(CELL("filename",A1))-FIND("*",SUBSTITUTE(CELL("filename",A1),"]","*",LEN(CELL("filename",A1))-LEN(SUBSTITUTE(CELL("filename",A1),"]",""))),1))</f>
        <v>Some.Other.Sheet</v>
      </c>
    </row>
    <row r="17" spans="1:4" s="3" customFormat="1" x14ac:dyDescent="0.25">
      <c r="A17" s="1" t="s">
        <v>27</v>
      </c>
      <c r="B17" s="2"/>
      <c r="C17" s="2"/>
      <c r="D17" s="4"/>
    </row>
    <row r="18" spans="1:4" x14ac:dyDescent="0.25">
      <c r="A18" s="6" t="s">
        <v>5</v>
      </c>
      <c r="B18" s="16" t="str">
        <f ca="1">MID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FIND("*",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 v","*",(LEN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)-LEN(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 v","*")))/(LEN(" v")-1)))+LEN(" v"),FIND("*",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.xls","*",(LEN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)-LEN(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.xls","*")))/(LEN(".xls")-1)))-FIND("*",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 v","*",(LEN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)-LEN(SUBSTITUTE(MID(CELL("filename",A1),FIND("*",SUBSTITUTE(CELL("filename",A1),"[","*",LEN(CELL("filename",A1))-LEN(SUBSTITUTE(CELL("filename",A1),"[",""))),1)+1,FIND("*",SUBSTITUTE(CELL("filename",A1),"]","*",LEN(CELL("filename",A1))-LEN(SUBSTITUTE(CELL("filename",A1),"]",""))),1)-FIND("*",SUBSTITUTE(CELL("filename",A1),"[","*",LEN(CELL("filename",A1))-LEN(SUBSTITUTE(CELL("filename",A1),"[",""))),1)-1)," v","*")))/(LEN(" v")-1)))-LEN(" v"))</f>
        <v>1.0</v>
      </c>
    </row>
    <row r="20" spans="1:4" s="18" customFormat="1" x14ac:dyDescent="0.25">
      <c r="A20" s="18" t="s">
        <v>30</v>
      </c>
    </row>
  </sheetData>
  <hyperlinks>
    <hyperlink ref="A20:XFD20" r:id="rId1" display="See the accompanying blog post on thoughtasylum.co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Some.Sheet</vt:lpstr>
      <vt:lpstr>Some.Other.Sheet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Millard</dc:creator>
  <cp:lastModifiedBy>Stephen Millard</cp:lastModifiedBy>
  <dcterms:created xsi:type="dcterms:W3CDTF">2014-07-29T07:26:49Z</dcterms:created>
  <dcterms:modified xsi:type="dcterms:W3CDTF">2014-07-30T21:02:19Z</dcterms:modified>
</cp:coreProperties>
</file>